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БЮДЖЕТ 2026\Бюджет на 2026\проект бюджета на 2026рік\"/>
    </mc:Choice>
  </mc:AlternateContent>
  <xr:revisionPtr revIDLastSave="0" documentId="13_ncr:1_{7347CBC4-CC37-4CF9-B56E-41D5B34CC2AE}" xr6:coauthVersionLast="38" xr6:coauthVersionMax="38" xr10:uidLastSave="{00000000-0000-0000-0000-000000000000}"/>
  <bookViews>
    <workbookView xWindow="0" yWindow="0" windowWidth="8850" windowHeight="4710" xr2:uid="{00000000-000D-0000-FFFF-FFFF00000000}"/>
  </bookViews>
  <sheets>
    <sheet name="Лист1" sheetId="1" r:id="rId1"/>
  </sheets>
  <definedNames>
    <definedName name="_Hlk110941591" localSheetId="0">Лист1!$E$28</definedName>
    <definedName name="_xlnm._FilterDatabase" localSheetId="0" hidden="1">Лист1!$A$9:$J$41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H38" i="1"/>
  <c r="I38" i="1"/>
  <c r="H29" i="1"/>
  <c r="H41" i="1" s="1"/>
  <c r="I29" i="1"/>
  <c r="J29" i="1"/>
  <c r="G33" i="1"/>
  <c r="G32" i="1"/>
  <c r="G34" i="1"/>
  <c r="H11" i="1"/>
  <c r="I11" i="1"/>
  <c r="I41" i="1" s="1"/>
  <c r="J11" i="1"/>
  <c r="J41" i="1" s="1"/>
  <c r="G14" i="1"/>
  <c r="G24" i="1"/>
  <c r="G40" i="1" l="1"/>
  <c r="G25" i="1" l="1"/>
  <c r="G16" i="1"/>
  <c r="G26" i="1" l="1"/>
  <c r="G13" i="1"/>
  <c r="G36" i="1" l="1"/>
  <c r="G19" i="1" l="1"/>
  <c r="G15" i="1" l="1"/>
  <c r="G22" i="1"/>
  <c r="G18" i="1"/>
  <c r="G27" i="1" l="1"/>
  <c r="G30" i="1" l="1"/>
  <c r="G31" i="1" l="1"/>
  <c r="G35" i="1"/>
  <c r="G37" i="1"/>
  <c r="G29" i="1" l="1"/>
  <c r="G12" i="1"/>
  <c r="G21" i="1"/>
  <c r="G28" i="1" l="1"/>
  <c r="G17" i="1" l="1"/>
  <c r="G38" i="1" l="1"/>
  <c r="G23" i="1"/>
  <c r="G20" i="1"/>
  <c r="G11" i="1" l="1"/>
  <c r="G41" i="1" s="1"/>
</calcChain>
</file>

<file path=xl/sharedStrings.xml><?xml version="1.0" encoding="utf-8"?>
<sst xmlns="http://schemas.openxmlformats.org/spreadsheetml/2006/main" count="189" uniqueCount="129">
  <si>
    <t>Додаток 7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</si>
  <si>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</si>
  <si>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</si>
  <si>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</si>
  <si>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</si>
  <si>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</si>
  <si>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</si>
  <si>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</si>
  <si>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</si>
  <si>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</si>
  <si>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</si>
  <si>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</si>
  <si>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</si>
  <si>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</si>
  <si>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</si>
  <si>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Шалигинська селищна рада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</si>
  <si>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</si>
  <si>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</si>
  <si>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</si>
  <si>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</si>
  <si>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</si>
  <si>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</si>
  <si>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</si>
  <si>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</si>
  <si>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</si>
  <si>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</si>
  <si>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</si>
  <si>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</si>
  <si>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</si>
  <si>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</si>
  <si>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</si>
  <si>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</si>
  <si>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</si>
  <si>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0320</t>
  </si>
  <si>
    <t>Заходи із запобігання та ліквідації надзвичайних ситуацій та наслідків стихійного лиха</t>
  </si>
  <si>
    <t>0600000</t>
  </si>
  <si>
    <t>Вiддiл освiти, молодi та спорту Шалигинської селищної ради</t>
  </si>
  <si>
    <t>0611010</t>
  </si>
  <si>
    <t>0910</t>
  </si>
  <si>
    <t>Надання дошкільної освіти</t>
  </si>
  <si>
    <t>0611021</t>
  </si>
  <si>
    <t>1021</t>
  </si>
  <si>
    <t>0921</t>
  </si>
  <si>
    <t>Рішення сесії від 20.10.2020 року.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</si>
  <si>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</si>
  <si>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</si>
  <si>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</si>
  <si>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</si>
  <si>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</si>
  <si>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</si>
  <si>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</si>
  <si>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</si>
  <si>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</si>
  <si>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</si>
  <si>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3700000</t>
  </si>
  <si>
    <t>3719770</t>
  </si>
  <si>
    <t>9770</t>
  </si>
  <si>
    <t>0180</t>
  </si>
  <si>
    <t>Інші субвенції з місцевого бюджету</t>
  </si>
  <si>
    <t xml:space="preserve">Селищний голова </t>
  </si>
  <si>
    <t>Юрій МАТВІЄНКО</t>
  </si>
  <si>
    <t>0380</t>
  </si>
  <si>
    <t>Надання загальної середньої освіти закладами загальної середньої освіти за рахунок коштів місцевого бюджету</t>
  </si>
  <si>
    <t>Фiнансовий відділ Шалигинської селищної ради</t>
  </si>
  <si>
    <t>УСЬОГО</t>
  </si>
  <si>
    <t>х</t>
  </si>
  <si>
    <t>0118110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</si>
  <si>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</si>
  <si>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</si>
  <si>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</si>
  <si>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</si>
  <si>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</si>
  <si>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Дата і номер документа, яким затверджено місцеву регіональну програму</t>
  </si>
  <si>
    <t>РОЗПОДІЛ</t>
  </si>
  <si>
    <t>0990</t>
  </si>
  <si>
    <t>0118220</t>
  </si>
  <si>
    <t>8220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</si>
  <si>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</si>
  <si>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</si>
  <si>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</si>
  <si>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</si>
  <si>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Програма здійснення компенсаційних виплат за пільговий проїзд окремих категорій громадян, які згідно законодавства мають на це право, автомобільним транспортом на автобусних маршрутах загального користування на 2021-2025 роки Шалигинській об'єднаній територіальній громаді</t>
  </si>
  <si>
    <t>0611142</t>
  </si>
  <si>
    <t>Інші програми та заходи у сфері освіти</t>
  </si>
  <si>
    <t>0116013</t>
  </si>
  <si>
    <t>0116020</t>
  </si>
  <si>
    <t>0113210</t>
  </si>
  <si>
    <t>0613242</t>
  </si>
  <si>
    <t xml:space="preserve">Програми розвитку культури, туризму  та охорони культурної спадщини Шалигинської   селищної ради  на 2025-2028 роки </t>
  </si>
  <si>
    <t>Рішення сесії від 27.08.2025року</t>
  </si>
  <si>
    <t>Програма підвищення стійкості Шалигинської селищної територіальної громади до кризових ситуацій на 2025-2026 роки</t>
  </si>
  <si>
    <t>до рішення   Шалигинської селищної ради від 22.12.2025  року "Про бюджет  Шалигинської селищної територіальної громади на 2026 рік"</t>
  </si>
  <si>
    <t xml:space="preserve"> витрат бюджету Шалигинської селищної територіальної громади на реалізацію місцевих програм у 2026 році</t>
  </si>
  <si>
    <t>Програма поводження з відходами на території Шалигинської селищної ради на 2026-2028 роки</t>
  </si>
  <si>
    <t>Рішення сесії від 27.08.2025 року</t>
  </si>
  <si>
    <t>Програма розвитку галузі «Охорона здоров’я» в Шалигинській селищній територіальній громаді на 2026-2028 роки</t>
  </si>
  <si>
    <t>Програма організації громадських та інших робіт тимчасового характеру на території Шалигинської селищної ради на 2026-2028 роки.</t>
  </si>
  <si>
    <t xml:space="preserve">Програма соціального захисту населення на 2026-2028 роки в Шалигинській селищній територіальній громаді </t>
  </si>
  <si>
    <t>0114082</t>
  </si>
  <si>
    <t>4082</t>
  </si>
  <si>
    <t>Інші заходи в галузі культури і мистецтва</t>
  </si>
  <si>
    <t>0829</t>
  </si>
  <si>
    <t>Програма підтримки комунального підприємства «Турбота» Шалигинської селищної ради на 2026-2028 роки</t>
  </si>
  <si>
    <t>Програма розвитку житлово-комунального господарства та благоустрою населених пунктів Шалигинської селищної ради на 2026-2028 роки</t>
  </si>
  <si>
    <t>Програма поховання невідомих та безрідних громадян на території Шалигинської об’єднаної територіальної громади на 2026-2028 роки</t>
  </si>
  <si>
    <t>Рішення сесії від 17.10.2025 року</t>
  </si>
  <si>
    <t>Програма розвитку земельних відносин Шалигинської селищної ради на 2026-2028 роки</t>
  </si>
  <si>
    <t>Сприяння розвитку малого та середнього підприємництва</t>
  </si>
  <si>
    <t>0117610</t>
  </si>
  <si>
    <t>0411</t>
  </si>
  <si>
    <t>Програма розвитку підприємництва на території Шалигинської СТГ на 2026-2028 роки</t>
  </si>
  <si>
    <t>Рішення сесії від 10.12.2025 року</t>
  </si>
  <si>
    <t>Програма захисту населення і територій від надзвичайних ситуацій воєнного, техногенного та природнього характеру, забезпечення пожежної безпеки Шалигинської селищної ради на 2026-2028 роки</t>
  </si>
  <si>
    <t xml:space="preserve">Рішення сесії від 27.08.2025року </t>
  </si>
  <si>
    <t>Програма підтримки Збройних сил України, Державної прикордонної служби та інших воєнізованих формувань, які беруть участь у захисті суверенітету та територіальної цілісності України, на 2026 рік</t>
  </si>
  <si>
    <t>0113112</t>
  </si>
  <si>
    <t>Заходи державної політики з питань дітей та їх соціального захисту</t>
  </si>
  <si>
    <t xml:space="preserve">Програма захисту прав дітей в Шалигинській селищній територіальній громаді на 2026-2028 роки </t>
  </si>
  <si>
    <t>Програма економічного і соціального розвитку Шалигинської селищної територіальної громади на 2026 рік</t>
  </si>
  <si>
    <t>Програма стимулювання педагогічних працівників закладів освіти Шалигинської селищної ради на 2026-2028 роки</t>
  </si>
  <si>
    <t xml:space="preserve">Рішення сесії від 27.08.2025 року </t>
  </si>
  <si>
    <t>0613131</t>
  </si>
  <si>
    <t>Здійснення заходів та реалізація проектів на виконання Державної цільової соціальної програми `Молодь України`</t>
  </si>
  <si>
    <t>3131</t>
  </si>
  <si>
    <t>Програма «Молодь та національно патріотичне виховання дітей та молоді Шалигинської селищної територіальної громади на 2026-2028 роки</t>
  </si>
  <si>
    <t>Програма підтримки та заохочення дітей та учнівської молоді Шалигинської селищної територіальної громади на 2026-2028 роки</t>
  </si>
  <si>
    <t>Програма розвитку фізичної культури і спорту Шалигинської селищної територіальної громади на 2026-2028 роки</t>
  </si>
  <si>
    <t>Програма оздоровлення та відпочинку дітей та учнівської молоді Шалигинської селищної ради на 2026-2028 роки</t>
  </si>
  <si>
    <t xml:space="preserve">Рішення сесії від 22.12.2025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</si>
</sst>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 wrapText="1"/>
    </xf>
    <xf numFmtId="3" fontId="1" fillId="0" borderId="1" xfId="0" quotePrefix="1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3" fontId="2" fillId="0" borderId="1" xfId="0" quotePrefix="1" applyNumberFormat="1" applyFont="1" applyBorder="1" applyAlignment="1">
      <alignment vertical="top" wrapText="1"/>
    </xf>
    <xf numFmtId="0" fontId="2" fillId="0" borderId="0" xfId="0" applyFont="1" applyAlignment="1">
      <alignment vertical="top"/>
    </xf>
    <xf numFmtId="1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Fill="1" applyBorder="1" applyAlignment="1">
      <alignment vertical="top" wrapText="1"/>
    </xf>
    <xf numFmtId="3" fontId="1" fillId="0" borderId="1" xfId="0" quotePrefix="1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3" fontId="1" fillId="3" borderId="1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0" fillId="0" borderId="0" xfId="0" applyFill="1"/>
    <xf numFmtId="0" fontId="4" fillId="0" borderId="0" xfId="0" applyFont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1" fillId="0" borderId="1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1" fillId="2" borderId="1" xfId="0" applyNumberFormat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0" fontId="6" fillId="0" borderId="0" xfId="0" applyFont="1" applyAlignment="1">
      <alignment vertical="top"/>
    </xf>
    <xf numFmtId="3" fontId="5" fillId="0" borderId="1" xfId="0" quotePrefix="1" applyNumberFormat="1" applyFont="1" applyBorder="1" applyAlignment="1">
      <alignment vertical="top"/>
    </xf>
    <xf numFmtId="3" fontId="5" fillId="0" borderId="1" xfId="0" quotePrefix="1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3" fontId="5" fillId="2" borderId="1" xfId="0" applyNumberFormat="1" applyFont="1" applyFill="1" applyBorder="1" applyAlignment="1">
      <alignment vertical="top"/>
    </xf>
    <xf numFmtId="3" fontId="5" fillId="0" borderId="1" xfId="0" applyNumberFormat="1" applyFont="1" applyBorder="1" applyAlignment="1">
      <alignment vertical="top" wrapText="1"/>
    </xf>
    <xf numFmtId="3" fontId="5" fillId="2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3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9" fontId="1" fillId="3" borderId="1" xfId="0" applyNumberFormat="1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4" fillId="0" borderId="1" xfId="2" applyFont="1" applyBorder="1" applyAlignment="1">
      <alignment horizontal="left" vertical="top"/>
    </xf>
    <xf numFmtId="0" fontId="14" fillId="0" borderId="1" xfId="2" applyFont="1" applyBorder="1" applyAlignment="1">
      <alignment vertical="center" wrapText="1"/>
    </xf>
    <xf numFmtId="3" fontId="14" fillId="3" borderId="1" xfId="0" applyNumberFormat="1" applyFont="1" applyFill="1" applyBorder="1" applyAlignment="1">
      <alignment vertical="top"/>
    </xf>
    <xf numFmtId="3" fontId="14" fillId="3" borderId="1" xfId="0" applyNumberFormat="1" applyFont="1" applyFill="1" applyBorder="1" applyAlignment="1">
      <alignment vertical="top" wrapText="1"/>
    </xf>
    <xf numFmtId="3" fontId="14" fillId="3" borderId="1" xfId="0" quotePrefix="1" applyNumberFormat="1" applyFont="1" applyFill="1" applyBorder="1" applyAlignment="1">
      <alignment vertical="top" wrapText="1"/>
    </xf>
    <xf numFmtId="0" fontId="15" fillId="3" borderId="0" xfId="0" applyFont="1" applyFill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3" fontId="6" fillId="0" borderId="1" xfId="0" applyNumberFormat="1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wrapText="1"/>
    </xf>
    <xf numFmtId="0" fontId="9" fillId="0" borderId="0" xfId="0" quotePrefix="1" applyFont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tabSelected="1" topLeftCell="A32" zoomScale="84" zoomScaleNormal="84" workbookViewId="0">
      <selection activeCell="D34" sqref="D34"/>
    </sheetView>
  </sheetViews>
  <sheetFormatPr defaultRowHeight="14.5" x14ac:dyDescent="0.35"/>
  <cols>
    <col min="1" max="1" width="14.453125" style="1" customWidth="1"/>
    <col min="2" max="2" width="13.54296875" style="1" customWidth="1"/>
    <col min="3" max="3" width="16.453125" style="1" customWidth="1"/>
    <col min="4" max="4" width="33.6328125" style="1" customWidth="1"/>
    <col min="5" max="5" width="40.54296875" style="1" customWidth="1"/>
    <col min="6" max="6" width="29.1796875" style="1" customWidth="1"/>
    <col min="7" max="7" width="15.81640625" style="1" customWidth="1"/>
    <col min="8" max="8" width="14.453125" style="1" customWidth="1"/>
    <col min="9" max="9" width="11.54296875" style="1" customWidth="1"/>
    <col min="10" max="10" width="11.453125" style="1" customWidth="1"/>
  </cols>
  <sheetData>
    <row r="1" spans="1:10" ht="15.5" x14ac:dyDescent="0.35">
      <c r="G1" s="61" t="s">
        <v>0</v>
      </c>
      <c r="H1" s="61"/>
      <c r="I1" s="40"/>
      <c r="J1" s="40"/>
    </row>
    <row r="2" spans="1:10" ht="64.25" customHeight="1" x14ac:dyDescent="0.35">
      <c r="G2" s="66" t="s">
        <v>91</v>
      </c>
      <c r="H2" s="66"/>
      <c r="I2" s="66"/>
      <c r="J2" s="66"/>
    </row>
    <row r="3" spans="1:10" ht="18" customHeight="1" x14ac:dyDescent="0.35">
      <c r="A3" s="62" t="s">
        <v>73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9.5" customHeight="1" x14ac:dyDescent="0.35">
      <c r="A4" s="62" t="s">
        <v>92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15" x14ac:dyDescent="0.35">
      <c r="A5" s="67">
        <v>1850800000</v>
      </c>
      <c r="B5" s="67"/>
    </row>
    <row r="6" spans="1:10" ht="15.5" x14ac:dyDescent="0.35">
      <c r="A6" s="68" t="s">
        <v>1</v>
      </c>
      <c r="B6" s="68"/>
      <c r="J6" s="2" t="s">
        <v>2</v>
      </c>
    </row>
    <row r="7" spans="1:10" x14ac:dyDescent="0.35">
      <c r="J7" s="2"/>
    </row>
    <row r="8" spans="1:10" ht="15.5" x14ac:dyDescent="0.35">
      <c r="A8" s="64" t="s">
        <v>3</v>
      </c>
      <c r="B8" s="64" t="s">
        <v>4</v>
      </c>
      <c r="C8" s="64" t="s">
        <v>5</v>
      </c>
      <c r="D8" s="64" t="s">
        <v>6</v>
      </c>
      <c r="E8" s="64" t="s">
        <v>7</v>
      </c>
      <c r="F8" s="64" t="s">
        <v>72</v>
      </c>
      <c r="G8" s="65" t="s">
        <v>8</v>
      </c>
      <c r="H8" s="64" t="s">
        <v>9</v>
      </c>
      <c r="I8" s="64" t="s">
        <v>10</v>
      </c>
      <c r="J8" s="64"/>
    </row>
    <row r="9" spans="1:10" ht="135" customHeight="1" x14ac:dyDescent="0.35">
      <c r="A9" s="64"/>
      <c r="B9" s="64"/>
      <c r="C9" s="64"/>
      <c r="D9" s="64"/>
      <c r="E9" s="64"/>
      <c r="F9" s="64"/>
      <c r="G9" s="65"/>
      <c r="H9" s="64"/>
      <c r="I9" s="50" t="s">
        <v>11</v>
      </c>
      <c r="J9" s="50" t="s">
        <v>12</v>
      </c>
    </row>
    <row r="10" spans="1:10" x14ac:dyDescent="0.3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17">
        <v>7</v>
      </c>
      <c r="H10" s="3">
        <v>8</v>
      </c>
      <c r="I10" s="4">
        <v>9</v>
      </c>
      <c r="J10" s="4">
        <v>10</v>
      </c>
    </row>
    <row r="11" spans="1:10" ht="19.5" customHeight="1" x14ac:dyDescent="0.35">
      <c r="A11" s="43" t="s">
        <v>13</v>
      </c>
      <c r="B11" s="43" t="s">
        <v>14</v>
      </c>
      <c r="C11" s="43" t="s">
        <v>14</v>
      </c>
      <c r="D11" s="41" t="s">
        <v>15</v>
      </c>
      <c r="E11" s="41" t="s">
        <v>14</v>
      </c>
      <c r="F11" s="41" t="s">
        <v>14</v>
      </c>
      <c r="G11" s="46">
        <f>G12+G13+G14+G15+G16+G17+G18+G19+G20+G21+G22+G23+G24+G25+G26+G27+G28</f>
        <v>13568700</v>
      </c>
      <c r="H11" s="46">
        <f t="shared" ref="H11:J11" si="0">H12+H13+H14+H15+H16+H17+H18+H19+H20+H21+H22+H23+H24+H25+H26+H27+H28</f>
        <v>13568700</v>
      </c>
      <c r="I11" s="46">
        <f t="shared" si="0"/>
        <v>0</v>
      </c>
      <c r="J11" s="46">
        <f t="shared" si="0"/>
        <v>0</v>
      </c>
    </row>
    <row r="12" spans="1:10" ht="88.75" customHeight="1" x14ac:dyDescent="0.35">
      <c r="A12" s="12" t="s">
        <v>68</v>
      </c>
      <c r="B12" s="12" t="s">
        <v>70</v>
      </c>
      <c r="C12" s="21" t="s">
        <v>69</v>
      </c>
      <c r="D12" s="37" t="s">
        <v>71</v>
      </c>
      <c r="E12" s="15" t="s">
        <v>93</v>
      </c>
      <c r="F12" s="15" t="s">
        <v>94</v>
      </c>
      <c r="G12" s="38">
        <f>H12+I12</f>
        <v>17000</v>
      </c>
      <c r="H12" s="39">
        <v>17000</v>
      </c>
      <c r="I12" s="32"/>
      <c r="J12" s="32"/>
    </row>
    <row r="13" spans="1:10" ht="57.65" customHeight="1" x14ac:dyDescent="0.35">
      <c r="A13" s="30" t="s">
        <v>16</v>
      </c>
      <c r="B13" s="6" t="s">
        <v>17</v>
      </c>
      <c r="C13" s="6" t="s">
        <v>18</v>
      </c>
      <c r="D13" s="7" t="s">
        <v>19</v>
      </c>
      <c r="E13" s="15" t="s">
        <v>95</v>
      </c>
      <c r="F13" s="15" t="s">
        <v>94</v>
      </c>
      <c r="G13" s="16">
        <f>H13+I13</f>
        <v>2949100</v>
      </c>
      <c r="H13" s="14">
        <v>2949100</v>
      </c>
      <c r="I13" s="6"/>
      <c r="J13" s="6"/>
    </row>
    <row r="14" spans="1:10" ht="43.75" customHeight="1" x14ac:dyDescent="0.35">
      <c r="A14" s="12" t="s">
        <v>115</v>
      </c>
      <c r="B14" s="19">
        <v>3112</v>
      </c>
      <c r="C14" s="13">
        <v>1040</v>
      </c>
      <c r="D14" s="54" t="s">
        <v>116</v>
      </c>
      <c r="E14" s="7" t="s">
        <v>117</v>
      </c>
      <c r="F14" s="7" t="s">
        <v>94</v>
      </c>
      <c r="G14" s="16">
        <f>H14+I14</f>
        <v>32000</v>
      </c>
      <c r="H14" s="6">
        <v>32000</v>
      </c>
      <c r="I14" s="6"/>
      <c r="J14" s="6"/>
    </row>
    <row r="15" spans="1:10" ht="43.25" customHeight="1" x14ac:dyDescent="0.35">
      <c r="A15" s="52" t="s">
        <v>86</v>
      </c>
      <c r="B15" s="19">
        <v>3210</v>
      </c>
      <c r="C15" s="20">
        <v>1050</v>
      </c>
      <c r="D15" s="7" t="s">
        <v>52</v>
      </c>
      <c r="E15" s="51" t="s">
        <v>96</v>
      </c>
      <c r="F15" s="15" t="s">
        <v>94</v>
      </c>
      <c r="G15" s="16">
        <f t="shared" ref="G15:G16" si="1">H15</f>
        <v>50000</v>
      </c>
      <c r="H15" s="14">
        <v>50000</v>
      </c>
      <c r="I15" s="6"/>
      <c r="J15" s="6"/>
    </row>
    <row r="16" spans="1:10" ht="45" customHeight="1" x14ac:dyDescent="0.35">
      <c r="A16" s="4" t="s">
        <v>21</v>
      </c>
      <c r="B16" s="6" t="s">
        <v>22</v>
      </c>
      <c r="C16" s="6" t="s">
        <v>23</v>
      </c>
      <c r="D16" s="7" t="s">
        <v>24</v>
      </c>
      <c r="E16" s="7" t="s">
        <v>97</v>
      </c>
      <c r="F16" s="15" t="s">
        <v>94</v>
      </c>
      <c r="G16" s="16">
        <f t="shared" si="1"/>
        <v>5123000</v>
      </c>
      <c r="H16" s="6">
        <v>5123000</v>
      </c>
      <c r="I16" s="6"/>
      <c r="J16" s="6"/>
    </row>
    <row r="17" spans="1:12" ht="43.75" customHeight="1" x14ac:dyDescent="0.35">
      <c r="A17" s="21" t="s">
        <v>98</v>
      </c>
      <c r="B17" s="19" t="s">
        <v>99</v>
      </c>
      <c r="C17" s="13" t="s">
        <v>101</v>
      </c>
      <c r="D17" s="53" t="s">
        <v>100</v>
      </c>
      <c r="E17" s="33" t="s">
        <v>88</v>
      </c>
      <c r="F17" s="7" t="s">
        <v>89</v>
      </c>
      <c r="G17" s="16">
        <f t="shared" ref="G17:G18" si="2">H17</f>
        <v>23000</v>
      </c>
      <c r="H17" s="22">
        <v>23000</v>
      </c>
      <c r="I17" s="6"/>
      <c r="J17" s="6"/>
    </row>
    <row r="18" spans="1:12" ht="42.65" customHeight="1" x14ac:dyDescent="0.35">
      <c r="A18" s="21" t="s">
        <v>84</v>
      </c>
      <c r="B18" s="20">
        <v>6013</v>
      </c>
      <c r="C18" s="6" t="s">
        <v>27</v>
      </c>
      <c r="D18" s="7" t="s">
        <v>53</v>
      </c>
      <c r="E18" s="15" t="s">
        <v>102</v>
      </c>
      <c r="F18" s="7" t="s">
        <v>89</v>
      </c>
      <c r="G18" s="16">
        <f t="shared" si="2"/>
        <v>1709000</v>
      </c>
      <c r="H18" s="22">
        <v>1709000</v>
      </c>
      <c r="I18" s="6"/>
      <c r="J18" s="6"/>
    </row>
    <row r="19" spans="1:12" ht="58.75" customHeight="1" x14ac:dyDescent="0.35">
      <c r="A19" s="21" t="s">
        <v>85</v>
      </c>
      <c r="B19" s="20">
        <v>6020</v>
      </c>
      <c r="C19" s="6" t="s">
        <v>27</v>
      </c>
      <c r="D19" s="7" t="s">
        <v>67</v>
      </c>
      <c r="E19" s="7" t="s">
        <v>103</v>
      </c>
      <c r="F19" s="7" t="s">
        <v>89</v>
      </c>
      <c r="G19" s="16">
        <f>H19+I19</f>
        <v>188000</v>
      </c>
      <c r="H19" s="22">
        <v>188000</v>
      </c>
      <c r="I19" s="6"/>
      <c r="J19" s="6"/>
    </row>
    <row r="20" spans="1:12" ht="57.65" customHeight="1" x14ac:dyDescent="0.35">
      <c r="A20" s="4" t="s">
        <v>25</v>
      </c>
      <c r="B20" s="6" t="s">
        <v>26</v>
      </c>
      <c r="C20" s="6" t="s">
        <v>27</v>
      </c>
      <c r="D20" s="7" t="s">
        <v>28</v>
      </c>
      <c r="E20" s="7" t="s">
        <v>103</v>
      </c>
      <c r="F20" s="7" t="s">
        <v>89</v>
      </c>
      <c r="G20" s="16">
        <f>H20</f>
        <v>765000</v>
      </c>
      <c r="H20" s="22">
        <v>765000</v>
      </c>
      <c r="I20" s="6"/>
      <c r="J20" s="6"/>
    </row>
    <row r="21" spans="1:12" ht="33" customHeight="1" x14ac:dyDescent="0.35">
      <c r="A21" s="21" t="s">
        <v>25</v>
      </c>
      <c r="B21" s="31">
        <v>6030</v>
      </c>
      <c r="C21" s="13" t="s">
        <v>27</v>
      </c>
      <c r="D21" s="7" t="s">
        <v>28</v>
      </c>
      <c r="E21" s="15" t="s">
        <v>93</v>
      </c>
      <c r="F21" s="15" t="s">
        <v>94</v>
      </c>
      <c r="G21" s="16">
        <f>H21</f>
        <v>81600</v>
      </c>
      <c r="H21" s="22">
        <v>81600</v>
      </c>
      <c r="I21" s="6"/>
      <c r="J21" s="6"/>
    </row>
    <row r="22" spans="1:12" ht="48.65" customHeight="1" x14ac:dyDescent="0.35">
      <c r="A22" s="21" t="s">
        <v>25</v>
      </c>
      <c r="B22" s="31">
        <v>6030</v>
      </c>
      <c r="C22" s="13" t="s">
        <v>27</v>
      </c>
      <c r="D22" s="7" t="s">
        <v>28</v>
      </c>
      <c r="E22" s="15" t="s">
        <v>104</v>
      </c>
      <c r="F22" s="7" t="s">
        <v>105</v>
      </c>
      <c r="G22" s="16">
        <f>H22</f>
        <v>60000</v>
      </c>
      <c r="H22" s="14">
        <v>60000</v>
      </c>
      <c r="I22" s="6"/>
      <c r="J22" s="6"/>
    </row>
    <row r="23" spans="1:12" ht="45" customHeight="1" x14ac:dyDescent="0.35">
      <c r="A23" s="4" t="s">
        <v>29</v>
      </c>
      <c r="B23" s="6" t="s">
        <v>30</v>
      </c>
      <c r="C23" s="6" t="s">
        <v>31</v>
      </c>
      <c r="D23" s="7" t="s">
        <v>32</v>
      </c>
      <c r="E23" s="15" t="s">
        <v>106</v>
      </c>
      <c r="F23" s="15" t="s">
        <v>94</v>
      </c>
      <c r="G23" s="16">
        <f>H23</f>
        <v>50000</v>
      </c>
      <c r="H23" s="6">
        <v>50000</v>
      </c>
      <c r="I23" s="6"/>
      <c r="J23" s="6"/>
    </row>
    <row r="24" spans="1:12" ht="33" customHeight="1" x14ac:dyDescent="0.35">
      <c r="A24" s="12" t="s">
        <v>108</v>
      </c>
      <c r="B24" s="20">
        <v>7610</v>
      </c>
      <c r="C24" s="13" t="s">
        <v>109</v>
      </c>
      <c r="D24" s="7" t="s">
        <v>107</v>
      </c>
      <c r="E24" s="15" t="s">
        <v>110</v>
      </c>
      <c r="F24" s="15" t="s">
        <v>111</v>
      </c>
      <c r="G24" s="16">
        <f>H24</f>
        <v>30000</v>
      </c>
      <c r="H24" s="6">
        <v>30000</v>
      </c>
      <c r="I24" s="6"/>
      <c r="J24" s="6"/>
    </row>
    <row r="25" spans="1:12" ht="74.400000000000006" customHeight="1" x14ac:dyDescent="0.35">
      <c r="A25" s="21" t="s">
        <v>66</v>
      </c>
      <c r="B25" s="19">
        <v>8110</v>
      </c>
      <c r="C25" s="13" t="s">
        <v>33</v>
      </c>
      <c r="D25" s="15" t="s">
        <v>34</v>
      </c>
      <c r="E25" s="15" t="s">
        <v>112</v>
      </c>
      <c r="F25" s="7" t="s">
        <v>113</v>
      </c>
      <c r="G25" s="16">
        <f>H25+I25</f>
        <v>600000</v>
      </c>
      <c r="H25" s="6">
        <v>600000</v>
      </c>
      <c r="I25" s="34"/>
      <c r="J25" s="14"/>
    </row>
    <row r="26" spans="1:12" ht="54.65" customHeight="1" x14ac:dyDescent="0.35">
      <c r="A26" s="21" t="s">
        <v>66</v>
      </c>
      <c r="B26" s="19">
        <v>8110</v>
      </c>
      <c r="C26" s="13" t="s">
        <v>33</v>
      </c>
      <c r="D26" s="15" t="s">
        <v>34</v>
      </c>
      <c r="E26" s="15" t="s">
        <v>90</v>
      </c>
      <c r="F26" s="7" t="s">
        <v>89</v>
      </c>
      <c r="G26" s="16">
        <f>H26+I26</f>
        <v>141000</v>
      </c>
      <c r="H26" s="6">
        <v>141000</v>
      </c>
      <c r="I26" s="34"/>
      <c r="J26" s="14"/>
    </row>
    <row r="27" spans="1:12" ht="49.25" customHeight="1" x14ac:dyDescent="0.35">
      <c r="A27" s="12" t="s">
        <v>75</v>
      </c>
      <c r="B27" s="13" t="s">
        <v>76</v>
      </c>
      <c r="C27" s="13" t="s">
        <v>61</v>
      </c>
      <c r="D27" s="27" t="s">
        <v>77</v>
      </c>
      <c r="E27" s="7" t="s">
        <v>97</v>
      </c>
      <c r="F27" s="15" t="s">
        <v>94</v>
      </c>
      <c r="G27" s="16">
        <f t="shared" ref="G27" si="3">H27</f>
        <v>100000</v>
      </c>
      <c r="H27" s="6">
        <v>100000</v>
      </c>
      <c r="I27" s="6"/>
      <c r="J27" s="6"/>
    </row>
    <row r="28" spans="1:12" s="26" customFormat="1" ht="74.5" customHeight="1" x14ac:dyDescent="0.35">
      <c r="A28" s="35" t="s">
        <v>78</v>
      </c>
      <c r="B28" s="36" t="s">
        <v>79</v>
      </c>
      <c r="C28" s="36" t="s">
        <v>61</v>
      </c>
      <c r="D28" s="15" t="s">
        <v>80</v>
      </c>
      <c r="E28" s="51" t="s">
        <v>114</v>
      </c>
      <c r="F28" s="15" t="s">
        <v>94</v>
      </c>
      <c r="G28" s="16">
        <f>H28+I28</f>
        <v>1650000</v>
      </c>
      <c r="H28" s="14">
        <v>1650000</v>
      </c>
      <c r="I28" s="14"/>
      <c r="J28" s="14"/>
      <c r="K28" s="29"/>
      <c r="L28" s="28"/>
    </row>
    <row r="29" spans="1:12" ht="54" customHeight="1" x14ac:dyDescent="0.35">
      <c r="A29" s="43" t="s">
        <v>35</v>
      </c>
      <c r="B29" s="47" t="s">
        <v>14</v>
      </c>
      <c r="C29" s="47" t="s">
        <v>14</v>
      </c>
      <c r="D29" s="42" t="s">
        <v>36</v>
      </c>
      <c r="E29" s="42" t="s">
        <v>14</v>
      </c>
      <c r="F29" s="42" t="s">
        <v>14</v>
      </c>
      <c r="G29" s="48">
        <f>G30+G31+G32+G33+G34+G35+G36+G37</f>
        <v>565400</v>
      </c>
      <c r="H29" s="48">
        <f t="shared" ref="H29:J29" si="4">H30+H31+H32+H33+H34+H35+H36+H37</f>
        <v>565400</v>
      </c>
      <c r="I29" s="48">
        <f t="shared" si="4"/>
        <v>0</v>
      </c>
      <c r="J29" s="48">
        <f t="shared" si="4"/>
        <v>0</v>
      </c>
    </row>
    <row r="30" spans="1:12" ht="45.65" customHeight="1" x14ac:dyDescent="0.35">
      <c r="A30" s="12" t="s">
        <v>37</v>
      </c>
      <c r="B30" s="13" t="s">
        <v>20</v>
      </c>
      <c r="C30" s="13" t="s">
        <v>38</v>
      </c>
      <c r="D30" s="7" t="s">
        <v>39</v>
      </c>
      <c r="E30" s="15" t="s">
        <v>119</v>
      </c>
      <c r="F30" s="15" t="s">
        <v>120</v>
      </c>
      <c r="G30" s="16">
        <f>H30</f>
        <v>76100</v>
      </c>
      <c r="H30" s="14">
        <v>76100</v>
      </c>
      <c r="I30" s="14"/>
      <c r="J30" s="6"/>
    </row>
    <row r="31" spans="1:12" ht="50.4" customHeight="1" x14ac:dyDescent="0.35">
      <c r="A31" s="12" t="s">
        <v>40</v>
      </c>
      <c r="B31" s="13" t="s">
        <v>41</v>
      </c>
      <c r="C31" s="13" t="s">
        <v>42</v>
      </c>
      <c r="D31" s="7" t="s">
        <v>62</v>
      </c>
      <c r="E31" s="15" t="s">
        <v>119</v>
      </c>
      <c r="F31" s="15" t="s">
        <v>120</v>
      </c>
      <c r="G31" s="16">
        <f t="shared" ref="G31:G37" si="5">H31</f>
        <v>56300</v>
      </c>
      <c r="H31" s="14">
        <v>56300</v>
      </c>
      <c r="I31" s="14"/>
      <c r="J31" s="6"/>
    </row>
    <row r="32" spans="1:12" ht="50.4" customHeight="1" x14ac:dyDescent="0.35">
      <c r="A32" s="12" t="s">
        <v>82</v>
      </c>
      <c r="B32" s="11">
        <v>1142</v>
      </c>
      <c r="C32" s="13" t="s">
        <v>74</v>
      </c>
      <c r="D32" s="7" t="s">
        <v>83</v>
      </c>
      <c r="E32" s="15" t="s">
        <v>119</v>
      </c>
      <c r="F32" s="15" t="s">
        <v>120</v>
      </c>
      <c r="G32" s="16">
        <f t="shared" si="5"/>
        <v>30000</v>
      </c>
      <c r="H32" s="14">
        <v>30000</v>
      </c>
      <c r="I32" s="14"/>
      <c r="J32" s="6"/>
    </row>
    <row r="33" spans="1:10" ht="50.4" customHeight="1" x14ac:dyDescent="0.35">
      <c r="A33" s="12" t="s">
        <v>82</v>
      </c>
      <c r="B33" s="11">
        <v>1142</v>
      </c>
      <c r="C33" s="13" t="s">
        <v>74</v>
      </c>
      <c r="D33" s="7" t="s">
        <v>83</v>
      </c>
      <c r="E33" s="15" t="s">
        <v>125</v>
      </c>
      <c r="F33" s="15" t="s">
        <v>120</v>
      </c>
      <c r="G33" s="16">
        <f t="shared" si="5"/>
        <v>115000</v>
      </c>
      <c r="H33" s="14">
        <v>115000</v>
      </c>
      <c r="I33" s="14"/>
      <c r="J33" s="6"/>
    </row>
    <row r="34" spans="1:10" ht="57.65" customHeight="1" x14ac:dyDescent="0.35">
      <c r="A34" s="55" t="s">
        <v>121</v>
      </c>
      <c r="B34" s="13" t="s">
        <v>123</v>
      </c>
      <c r="C34" s="13" t="s">
        <v>46</v>
      </c>
      <c r="D34" s="56" t="s">
        <v>122</v>
      </c>
      <c r="E34" s="15" t="s">
        <v>124</v>
      </c>
      <c r="F34" s="15" t="s">
        <v>120</v>
      </c>
      <c r="G34" s="16">
        <f t="shared" si="5"/>
        <v>48000</v>
      </c>
      <c r="H34" s="14">
        <v>48000</v>
      </c>
      <c r="I34" s="14"/>
      <c r="J34" s="6"/>
    </row>
    <row r="35" spans="1:10" ht="85.75" customHeight="1" x14ac:dyDescent="0.35">
      <c r="A35" s="4" t="s">
        <v>44</v>
      </c>
      <c r="B35" s="6" t="s">
        <v>45</v>
      </c>
      <c r="C35" s="6" t="s">
        <v>46</v>
      </c>
      <c r="D35" s="7" t="s">
        <v>47</v>
      </c>
      <c r="E35" s="7" t="s">
        <v>127</v>
      </c>
      <c r="F35" s="7" t="s">
        <v>89</v>
      </c>
      <c r="G35" s="16">
        <f t="shared" si="5"/>
        <v>140000</v>
      </c>
      <c r="H35" s="6">
        <v>140000</v>
      </c>
      <c r="I35" s="6"/>
      <c r="J35" s="6"/>
    </row>
    <row r="36" spans="1:10" ht="48.65" customHeight="1" x14ac:dyDescent="0.35">
      <c r="A36" s="12" t="s">
        <v>87</v>
      </c>
      <c r="B36" s="19">
        <v>3242</v>
      </c>
      <c r="C36" s="19">
        <v>1090</v>
      </c>
      <c r="D36" s="7" t="s">
        <v>24</v>
      </c>
      <c r="E36" s="7" t="s">
        <v>127</v>
      </c>
      <c r="F36" s="7" t="s">
        <v>89</v>
      </c>
      <c r="G36" s="16">
        <f t="shared" si="5"/>
        <v>30000</v>
      </c>
      <c r="H36" s="6">
        <v>30000</v>
      </c>
      <c r="I36" s="6"/>
      <c r="J36" s="6"/>
    </row>
    <row r="37" spans="1:10" ht="70.25" customHeight="1" x14ac:dyDescent="0.35">
      <c r="A37" s="4" t="s">
        <v>48</v>
      </c>
      <c r="B37" s="6" t="s">
        <v>49</v>
      </c>
      <c r="C37" s="6" t="s">
        <v>50</v>
      </c>
      <c r="D37" s="7" t="s">
        <v>51</v>
      </c>
      <c r="E37" s="7" t="s">
        <v>126</v>
      </c>
      <c r="F37" s="7" t="s">
        <v>94</v>
      </c>
      <c r="G37" s="16">
        <f t="shared" si="5"/>
        <v>70000</v>
      </c>
      <c r="H37" s="6">
        <v>70000</v>
      </c>
      <c r="I37" s="6"/>
      <c r="J37" s="6"/>
    </row>
    <row r="38" spans="1:10" ht="36" customHeight="1" x14ac:dyDescent="0.35">
      <c r="A38" s="5" t="s">
        <v>54</v>
      </c>
      <c r="B38" s="8" t="s">
        <v>14</v>
      </c>
      <c r="C38" s="8" t="s">
        <v>14</v>
      </c>
      <c r="D38" s="9" t="s">
        <v>63</v>
      </c>
      <c r="E38" s="9" t="s">
        <v>14</v>
      </c>
      <c r="F38" s="9" t="s">
        <v>14</v>
      </c>
      <c r="G38" s="18">
        <f>G39</f>
        <v>2338258</v>
      </c>
      <c r="H38" s="18">
        <f t="shared" ref="H38:J38" si="6">H39</f>
        <v>2338258</v>
      </c>
      <c r="I38" s="18">
        <f t="shared" si="6"/>
        <v>0</v>
      </c>
      <c r="J38" s="18">
        <f t="shared" si="6"/>
        <v>0</v>
      </c>
    </row>
    <row r="39" spans="1:10" s="60" customFormat="1" ht="57" customHeight="1" x14ac:dyDescent="0.35">
      <c r="A39" s="57" t="s">
        <v>55</v>
      </c>
      <c r="B39" s="58" t="s">
        <v>56</v>
      </c>
      <c r="C39" s="58" t="s">
        <v>57</v>
      </c>
      <c r="D39" s="59" t="s">
        <v>58</v>
      </c>
      <c r="E39" s="59" t="s">
        <v>118</v>
      </c>
      <c r="F39" s="59" t="s">
        <v>128</v>
      </c>
      <c r="G39" s="58">
        <v>2338258</v>
      </c>
      <c r="H39" s="58">
        <v>2338258</v>
      </c>
      <c r="I39" s="58"/>
      <c r="J39" s="58"/>
    </row>
    <row r="40" spans="1:10" ht="124.25" hidden="1" customHeight="1" x14ac:dyDescent="0.35">
      <c r="A40" s="12">
        <v>3719770</v>
      </c>
      <c r="B40" s="13" t="s">
        <v>56</v>
      </c>
      <c r="C40" s="13" t="s">
        <v>57</v>
      </c>
      <c r="D40" s="7" t="s">
        <v>58</v>
      </c>
      <c r="E40" s="7" t="s">
        <v>81</v>
      </c>
      <c r="F40" s="7" t="s">
        <v>43</v>
      </c>
      <c r="G40" s="16">
        <f>H40</f>
        <v>0</v>
      </c>
      <c r="H40" s="6"/>
      <c r="I40" s="6"/>
      <c r="J40" s="6"/>
    </row>
    <row r="41" spans="1:10" ht="39.75" customHeight="1" x14ac:dyDescent="0.35">
      <c r="A41" s="45" t="s">
        <v>65</v>
      </c>
      <c r="B41" s="45" t="s">
        <v>65</v>
      </c>
      <c r="C41" s="45" t="s">
        <v>65</v>
      </c>
      <c r="D41" s="44" t="s">
        <v>64</v>
      </c>
      <c r="E41" s="45" t="s">
        <v>65</v>
      </c>
      <c r="F41" s="45" t="s">
        <v>65</v>
      </c>
      <c r="G41" s="46">
        <f>G11+G29+G38</f>
        <v>16472358</v>
      </c>
      <c r="H41" s="46">
        <f t="shared" ref="H41:J41" si="7">H11+H29+H38</f>
        <v>16472358</v>
      </c>
      <c r="I41" s="46">
        <f t="shared" si="7"/>
        <v>0</v>
      </c>
      <c r="J41" s="46">
        <f t="shared" si="7"/>
        <v>0</v>
      </c>
    </row>
    <row r="42" spans="1:10" x14ac:dyDescent="0.35">
      <c r="A42" s="23"/>
      <c r="B42" s="23"/>
      <c r="C42" s="23"/>
      <c r="D42" s="24"/>
      <c r="E42" s="23"/>
      <c r="F42" s="23"/>
      <c r="G42" s="25"/>
      <c r="H42" s="25"/>
      <c r="I42" s="25"/>
      <c r="J42" s="25"/>
    </row>
    <row r="43" spans="1:10" ht="15" x14ac:dyDescent="0.35">
      <c r="D43" s="49" t="s">
        <v>59</v>
      </c>
      <c r="E43" s="49"/>
      <c r="F43" s="49" t="s">
        <v>60</v>
      </c>
      <c r="G43" s="10"/>
    </row>
    <row r="82" spans="5:5" x14ac:dyDescent="0.35">
      <c r="E82" s="33"/>
    </row>
  </sheetData>
  <autoFilter ref="A9:J41" xr:uid="{00000000-0009-0000-0000-000000000000}"/>
  <mergeCells count="15">
    <mergeCell ref="G1:H1"/>
    <mergeCell ref="A4:J4"/>
    <mergeCell ref="A8:A9"/>
    <mergeCell ref="B8:B9"/>
    <mergeCell ref="C8:C9"/>
    <mergeCell ref="D8:D9"/>
    <mergeCell ref="E8:E9"/>
    <mergeCell ref="F8:F9"/>
    <mergeCell ref="G8:G9"/>
    <mergeCell ref="H8:H9"/>
    <mergeCell ref="I8:J8"/>
    <mergeCell ref="G2:J2"/>
    <mergeCell ref="A5:B5"/>
    <mergeCell ref="A6:B6"/>
    <mergeCell ref="A3:J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Лист1!_Hlk110941591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Nadiya Mukolaivna</cp:lastModifiedBy>
  <cp:lastPrinted>2025-11-10T07:53:22Z</cp:lastPrinted>
  <dcterms:created xsi:type="dcterms:W3CDTF">2021-08-19T05:32:41Z</dcterms:created>
  <dcterms:modified xsi:type="dcterms:W3CDTF">2025-12-16T09:00:51Z</dcterms:modified>
</cp:coreProperties>
</file>